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/>
  <mc:AlternateContent xmlns:mc="http://schemas.openxmlformats.org/markup-compatibility/2006">
    <mc:Choice Requires="x15">
      <x15ac:absPath xmlns:x15ac="http://schemas.microsoft.com/office/spreadsheetml/2010/11/ac" url="C:\Users\mrj\Downloads\"/>
    </mc:Choice>
  </mc:AlternateContent>
  <xr:revisionPtr revIDLastSave="0" documentId="13_ncr:1_{5FC3A27C-E6D8-4308-B5E6-909B38A286E9}" xr6:coauthVersionLast="36" xr6:coauthVersionMax="36" xr10:uidLastSave="{00000000-0000-0000-0000-000000000000}"/>
  <workbookProtection workbookAlgorithmName="SHA-512" workbookHashValue="AaeB/KyBWEN4JQRYsnaxqlB9cG7NYI9wM65JPGXjantKdZdIcHNZ5piE1Tj+8Rz0B1YLiVofQGMzUpg+QVYNgA==" workbookSaltValue="O+dzzGm1HTIvDzrsinpVZA==" workbookSpinCount="100000" lockStructure="1"/>
  <bookViews>
    <workbookView xWindow="0" yWindow="0" windowWidth="19095" windowHeight="10995" xr2:uid="{00000000-000D-0000-FFFF-FFFF00000000}"/>
  </bookViews>
  <sheets>
    <sheet name="Data Input" sheetId="1" r:id="rId1"/>
    <sheet name="Data" sheetId="2" state="hidden" r:id="rId2"/>
  </sheets>
  <definedNames>
    <definedName name="Address">'Data Input'!$F$20</definedName>
    <definedName name="BoilerSN">'Data Input'!$F$25</definedName>
    <definedName name="city">'Data Input'!$F$21</definedName>
    <definedName name="CompanyName">'Data Input'!$F$10</definedName>
    <definedName name="Date">'Data Input'!$F$19</definedName>
    <definedName name="destroy">"yes"</definedName>
    <definedName name="Email">'Data Input'!$F$13</definedName>
    <definedName name="Labour">'Data Input'!$F$15</definedName>
    <definedName name="NewHX">'Data Input'!$F$29</definedName>
    <definedName name="OldHX">'Data Input'!$F$27</definedName>
    <definedName name="Phone">'Data Input'!$F$12</definedName>
    <definedName name="Postal">'Data Input'!$F$23</definedName>
    <definedName name="Province">'Data Input'!$F$22</definedName>
    <definedName name="ProvincesList">Data!$A$20:$A$32</definedName>
    <definedName name="RepName">'Data Input'!$F$11</definedName>
    <definedName name="TravelDis">'Data Input'!$F$17</definedName>
    <definedName name="TravelHrs">'Data Input'!$F$16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" i="2" l="1"/>
  <c r="K2" i="2"/>
  <c r="H2" i="2" l="1"/>
  <c r="Q2" i="2"/>
  <c r="P2" i="2"/>
  <c r="O2" i="2"/>
  <c r="A2" i="2"/>
  <c r="M2" i="2"/>
  <c r="L2" i="2"/>
  <c r="G2" i="2"/>
  <c r="D2" i="2"/>
  <c r="E2" i="2"/>
  <c r="F2" i="2"/>
  <c r="B2" i="2" l="1"/>
  <c r="I2" i="2" l="1"/>
</calcChain>
</file>

<file path=xl/sharedStrings.xml><?xml version="1.0" encoding="utf-8"?>
<sst xmlns="http://schemas.openxmlformats.org/spreadsheetml/2006/main" count="80" uniqueCount="77">
  <si>
    <t>Vitodens 200-W &amp; Vitodens 222-F</t>
  </si>
  <si>
    <t>Heat Exchanger Replacement Report (Canada)</t>
  </si>
  <si>
    <t>For use with:</t>
  </si>
  <si>
    <t>Vitodens 200-W, B2HB 19, 26, 35</t>
  </si>
  <si>
    <t>Vitodens 222-F, B2TB 19, 35</t>
  </si>
  <si>
    <t xml:space="preserve">Telephone (Company): </t>
  </si>
  <si>
    <t xml:space="preserve">Name of Representative (Company): </t>
  </si>
  <si>
    <t xml:space="preserve">Email (Company): </t>
  </si>
  <si>
    <t xml:space="preserve">Installation Address: </t>
  </si>
  <si>
    <t xml:space="preserve">City/Town: </t>
  </si>
  <si>
    <t xml:space="preserve">Province: </t>
  </si>
  <si>
    <t xml:space="preserve">Postal Code: </t>
  </si>
  <si>
    <t xml:space="preserve">Boiler Serial Number: </t>
  </si>
  <si>
    <t>*Serial number (16 digit) label located on inside casing (cover removed, see next page)</t>
  </si>
  <si>
    <t xml:space="preserve">Existing Heat Exchanger Serial Number : </t>
  </si>
  <si>
    <t>*Serial number (12 digit) located on ASME metal rating plate (riveted to old heat exchanger, see next page)</t>
  </si>
  <si>
    <t xml:space="preserve">Replacement Heat Exchanger Serial Number: </t>
  </si>
  <si>
    <t>*Serial number (12 digit) located on ASME metal rating plate (riveted to new heat exchanger, see next page)</t>
  </si>
  <si>
    <t>Check the box to confirm that the YELLOW sticker has been applied to the CSA rating plate on the boiler cover:</t>
  </si>
  <si>
    <t>Check the box to confirm that a clear photo of the ASME rating plate is attached to this report:</t>
  </si>
  <si>
    <t>Check the box to confirm the ASME rating plate has been removed from the heat exchanger and destroyed:</t>
  </si>
  <si>
    <t xml:space="preserve">Vitodens 200-W, B2HB </t>
  </si>
  <si>
    <t>Serial Number Locations</t>
  </si>
  <si>
    <t xml:space="preserve">Vitodens 222-F, B2TB </t>
  </si>
  <si>
    <t>Vitodens ASME Rating Plate Removal</t>
  </si>
  <si>
    <t>Labour Time (hours):</t>
  </si>
  <si>
    <t>Travel Time (hours):</t>
  </si>
  <si>
    <t>Travel Distance (kms):</t>
  </si>
  <si>
    <t>To receive reimbursement, please complete this report and submit along with photo of ASME metal rating plate and your invoice.</t>
  </si>
  <si>
    <t>Contractor company name</t>
  </si>
  <si>
    <t>Contractor vendor #</t>
  </si>
  <si>
    <t>Name of installer (Contractor)</t>
  </si>
  <si>
    <t>Telephone (Contractor)</t>
  </si>
  <si>
    <t>Email (Contractor)</t>
  </si>
  <si>
    <t>Date of replacement</t>
  </si>
  <si>
    <t>Installation address</t>
  </si>
  <si>
    <t>City (Installation)</t>
  </si>
  <si>
    <t>Province (Installation)</t>
  </si>
  <si>
    <t>Postal Code (Installation)</t>
  </si>
  <si>
    <t>Old (Existing) HX Serial #</t>
  </si>
  <si>
    <t>Replacment HX Serial #</t>
  </si>
  <si>
    <t>HX action complete?</t>
  </si>
  <si>
    <t>Labour time</t>
  </si>
  <si>
    <t>Travel time</t>
  </si>
  <si>
    <t>Travel distance</t>
  </si>
  <si>
    <t>Email to recall@viessmann.ca</t>
  </si>
  <si>
    <t>IMPORTANT:</t>
  </si>
  <si>
    <t xml:space="preserve">Using tin snips, remove the ASME rating plate from the heat exchanger. </t>
  </si>
  <si>
    <t xml:space="preserve">Submit a clear photo of this full ASME metal rating plate along with this report. </t>
  </si>
  <si>
    <t>Upon removal cut the rating plate into two pieces and discard.</t>
  </si>
  <si>
    <t xml:space="preserve">The 16-digit boiler serial number A, </t>
  </si>
  <si>
    <t>The 12-digit heat exchanger serial number B,</t>
  </si>
  <si>
    <t>is located on the top right hand side of the boiler.</t>
  </si>
  <si>
    <t>is indicated on the metal rating plate located on the front left hand side of the boiler .</t>
  </si>
  <si>
    <t>The 16-digit boiler serial number A,</t>
  </si>
  <si>
    <t>is indicated on the metal rating plate located on the front left hand side of the boiler.</t>
  </si>
  <si>
    <t>is located on the lower left hand side of the boiler.</t>
  </si>
  <si>
    <t>SK</t>
  </si>
  <si>
    <r>
      <t xml:space="preserve">Please reference </t>
    </r>
    <r>
      <rPr>
        <b/>
        <i/>
        <u/>
        <sz val="10"/>
        <color rgb="FF000000"/>
        <rFont val="Arial"/>
        <family val="2"/>
      </rPr>
      <t>Project # 5990000200</t>
    </r>
    <r>
      <rPr>
        <b/>
        <i/>
        <sz val="10"/>
        <color rgb="FF000000"/>
        <rFont val="Arial"/>
        <family val="2"/>
      </rPr>
      <t xml:space="preserve"> and the </t>
    </r>
    <r>
      <rPr>
        <b/>
        <i/>
        <u/>
        <sz val="10"/>
        <color rgb="FF000000"/>
        <rFont val="Arial"/>
        <family val="2"/>
      </rPr>
      <t>Boiler Serial Number (xxxxxxxxxxxxxxxx)</t>
    </r>
    <r>
      <rPr>
        <b/>
        <i/>
        <sz val="10"/>
        <color rgb="FF000000"/>
        <rFont val="Arial"/>
        <family val="2"/>
      </rPr>
      <t xml:space="preserve"> on your invoice to Viessmann.</t>
    </r>
  </si>
  <si>
    <t>Boiler Serial number</t>
  </si>
  <si>
    <t>ASME destroyed?</t>
  </si>
  <si>
    <t>Photo of Plate?</t>
  </si>
  <si>
    <t>Yellow dot?</t>
  </si>
  <si>
    <t>ON</t>
  </si>
  <si>
    <t>PE</t>
  </si>
  <si>
    <t>MB</t>
  </si>
  <si>
    <t>QC</t>
  </si>
  <si>
    <t>BC</t>
  </si>
  <si>
    <t>AB</t>
  </si>
  <si>
    <t>NB</t>
  </si>
  <si>
    <t>NS</t>
  </si>
  <si>
    <t>NU</t>
  </si>
  <si>
    <t>NT</t>
  </si>
  <si>
    <t>Heat Exchanger Replacement Date (dd/mm/yyyy):</t>
  </si>
  <si>
    <t>YK</t>
  </si>
  <si>
    <t xml:space="preserve">Heat Exchanger Replacement Completed by (Comp): </t>
  </si>
  <si>
    <t>NL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</si>
</sst>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&lt;=9999999]###\-####;###\-###\-####"/>
    <numFmt numFmtId="165" formatCode="[&lt;=9999999]###\-####;\(###\)\ ###\-####"/>
    <numFmt numFmtId="166" formatCode="yyyy\-mm\-dd;@"/>
  </numFmts>
  <fonts count="15" x14ac:knownFonts="1">
    <font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theme="1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/>
    <xf numFmtId="164" fontId="3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3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/>
    <xf numFmtId="0" fontId="3" fillId="2" borderId="1" xfId="0" applyFont="1" applyFill="1" applyBorder="1"/>
    <xf numFmtId="0" fontId="11" fillId="2" borderId="0" xfId="0" applyFont="1" applyFill="1" applyAlignment="1">
      <alignment vertical="center"/>
    </xf>
    <xf numFmtId="0" fontId="8" fillId="2" borderId="0" xfId="0" applyFont="1" applyFill="1"/>
    <xf numFmtId="0" fontId="4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2" borderId="0" xfId="0" applyFill="1" applyAlignment="1">
      <alignment horizontal="left"/>
    </xf>
    <xf numFmtId="0" fontId="10" fillId="2" borderId="0" xfId="0" applyFont="1" applyFill="1" applyAlignment="1"/>
    <xf numFmtId="0" fontId="13" fillId="0" borderId="0" xfId="0" applyFont="1" applyFill="1" applyAlignment="1">
      <alignment horizontal="left"/>
    </xf>
    <xf numFmtId="0" fontId="14" fillId="2" borderId="0" xfId="0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166" fontId="0" fillId="0" borderId="0" xfId="0" applyNumberFormat="1" applyAlignment="1">
      <alignment horizontal="left"/>
    </xf>
    <xf numFmtId="0" fontId="4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wrapText="1"/>
    </xf>
    <xf numFmtId="49" fontId="3" fillId="3" borderId="0" xfId="0" applyNumberFormat="1" applyFont="1" applyFill="1" applyAlignment="1" applyProtection="1">
      <alignment horizontal="left"/>
      <protection locked="0"/>
    </xf>
    <xf numFmtId="0" fontId="0" fillId="3" borderId="0" xfId="0" applyFill="1" applyProtection="1">
      <protection locked="0"/>
    </xf>
    <xf numFmtId="164" fontId="3" fillId="3" borderId="0" xfId="0" applyNumberFormat="1" applyFont="1" applyFill="1" applyAlignment="1" applyProtection="1">
      <alignment horizontal="left"/>
      <protection locked="0"/>
    </xf>
    <xf numFmtId="0" fontId="3" fillId="3" borderId="0" xfId="0" applyFont="1" applyFill="1" applyAlignment="1" applyProtection="1">
      <alignment horizontal="left"/>
      <protection locked="0"/>
    </xf>
    <xf numFmtId="166" fontId="3" fillId="3" borderId="0" xfId="0" applyNumberFormat="1" applyFont="1" applyFill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Data!$R$2" lockText="1" noThreeD="1"/>
</file>

<file path=xl/ctrlProps/ctrlProp2.xml><?xml version="1.0" encoding="utf-8"?>
<formControlPr xmlns="http://schemas.microsoft.com/office/spreadsheetml/2009/9/main" objectType="CheckBox" fmlaLink="Data!$S$2" lockText="1" noThreeD="1"/>
</file>

<file path=xl/ctrlProps/ctrlProp3.xml><?xml version="1.0" encoding="utf-8"?>
<formControlPr xmlns="http://schemas.microsoft.com/office/spreadsheetml/2009/9/main" objectType="CheckBox" fmlaLink="Data!$T$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jpeg"/><Relationship Id="rId7" Type="http://schemas.microsoft.com/office/2007/relationships/hdphoto" Target="../media/hdphoto2.wdp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31749</xdr:colOff>
      <xdr:row>0</xdr:row>
      <xdr:rowOff>66676</xdr:rowOff>
    </xdr:from>
    <xdr:to>
      <xdr:col>12</xdr:col>
      <xdr:colOff>550543</xdr:colOff>
      <xdr:row>1</xdr:row>
      <xdr:rowOff>178620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041" b="100000" l="0" r="100000">
                      <a14:foregroundMark x1="5435" y1="55102" x2="5435" y2="55102"/>
                      <a14:foregroundMark x1="18043" y1="47959" x2="18043" y2="47959"/>
                      <a14:foregroundMark x1="24130" y1="45918" x2="24130" y2="45918"/>
                      <a14:foregroundMark x1="43261" y1="34694" x2="43261" y2="34694"/>
                      <a14:foregroundMark x1="35435" y1="73469" x2="35435" y2="73469"/>
                      <a14:foregroundMark x1="65000" y1="42857" x2="65000" y2="42857"/>
                      <a14:foregroundMark x1="77174" y1="40816" x2="77174" y2="40816"/>
                      <a14:foregroundMark x1="2391" y1="31633" x2="2391" y2="31633"/>
                      <a14:foregroundMark x1="98913" y1="37755" x2="98913" y2="37755"/>
                      <a14:foregroundMark x1="40652" y1="97959" x2="40652" y2="97959"/>
                      <a14:foregroundMark x1="40652" y1="3061" x2="40652" y2="30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791" y="66676"/>
          <a:ext cx="1735877" cy="3712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4</xdr:col>
      <xdr:colOff>271463</xdr:colOff>
      <xdr:row>57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6525"/>
          <a:ext cx="3071813" cy="409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57</xdr:row>
      <xdr:rowOff>171450</xdr:rowOff>
    </xdr:from>
    <xdr:to>
      <xdr:col>4</xdr:col>
      <xdr:colOff>276226</xdr:colOff>
      <xdr:row>80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658475"/>
          <a:ext cx="3057526" cy="4076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161925</xdr:rowOff>
    </xdr:from>
    <xdr:to>
      <xdr:col>7</xdr:col>
      <xdr:colOff>123825</xdr:colOff>
      <xdr:row>101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/>
        <a:stretch/>
      </xdr:blipFill>
      <xdr:spPr>
        <a:xfrm>
          <a:off x="0" y="14868525"/>
          <a:ext cx="4667250" cy="4667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36</xdr:row>
      <xdr:rowOff>9525</xdr:rowOff>
    </xdr:from>
    <xdr:to>
      <xdr:col>7</xdr:col>
      <xdr:colOff>35034</xdr:colOff>
      <xdr:row>48</xdr:row>
      <xdr:rowOff>47624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072" b="98870" l="2007" r="9565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6696075"/>
          <a:ext cx="1244709" cy="220979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59</xdr:row>
      <xdr:rowOff>9525</xdr:rowOff>
    </xdr:from>
    <xdr:to>
      <xdr:col>7</xdr:col>
      <xdr:colOff>36298</xdr:colOff>
      <xdr:row>71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4505" b="97297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0877550"/>
          <a:ext cx="1245973" cy="2305050"/>
        </a:xfrm>
        <a:prstGeom prst="rect">
          <a:avLst/>
        </a:prstGeom>
      </xdr:spPr>
    </xdr:pic>
    <xdr:clientData/>
  </xdr:twoCellAnchor>
  <xdr:twoCellAnchor>
    <xdr:from>
      <xdr:col>3</xdr:col>
      <xdr:colOff>447675</xdr:colOff>
      <xdr:row>60</xdr:row>
      <xdr:rowOff>57150</xdr:rowOff>
    </xdr:from>
    <xdr:to>
      <xdr:col>4</xdr:col>
      <xdr:colOff>85724</xdr:colOff>
      <xdr:row>62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533650" y="11106150"/>
          <a:ext cx="352424" cy="304800"/>
        </a:xfrm>
        <a:prstGeom prst="rect">
          <a:avLst/>
        </a:prstGeom>
        <a:noFill/>
        <a:ln w="38100" cap="sq" cmpd="sng">
          <a:solidFill>
            <a:srgbClr val="FFFF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400" b="1"/>
            <a:t> </a:t>
          </a:r>
          <a:r>
            <a:rPr lang="en-CA" sz="1400" b="1">
              <a:solidFill>
                <a:srgbClr val="FFFF00"/>
              </a:solidFill>
            </a:rPr>
            <a:t>A</a:t>
          </a:r>
        </a:p>
      </xdr:txBody>
    </xdr:sp>
    <xdr:clientData/>
  </xdr:twoCellAnchor>
  <xdr:twoCellAnchor>
    <xdr:from>
      <xdr:col>0</xdr:col>
      <xdr:colOff>733425</xdr:colOff>
      <xdr:row>49</xdr:row>
      <xdr:rowOff>38099</xdr:rowOff>
    </xdr:from>
    <xdr:to>
      <xdr:col>1</xdr:col>
      <xdr:colOff>228600</xdr:colOff>
      <xdr:row>51</xdr:row>
      <xdr:rowOff>123824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33425" y="9077324"/>
          <a:ext cx="342900" cy="447675"/>
        </a:xfrm>
        <a:prstGeom prst="rect">
          <a:avLst/>
        </a:prstGeom>
        <a:noFill/>
        <a:ln w="38100" cap="sq" cmpd="sng">
          <a:solidFill>
            <a:srgbClr val="FFFF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400" b="1"/>
            <a:t> </a:t>
          </a:r>
          <a:r>
            <a:rPr lang="en-CA" sz="1400" b="1">
              <a:solidFill>
                <a:srgbClr val="FFFF00"/>
              </a:solidFill>
            </a:rPr>
            <a:t>A</a:t>
          </a:r>
        </a:p>
      </xdr:txBody>
    </xdr:sp>
    <xdr:clientData/>
  </xdr:twoCellAnchor>
  <xdr:twoCellAnchor>
    <xdr:from>
      <xdr:col>1</xdr:col>
      <xdr:colOff>295275</xdr:colOff>
      <xdr:row>39</xdr:row>
      <xdr:rowOff>57149</xdr:rowOff>
    </xdr:from>
    <xdr:to>
      <xdr:col>2</xdr:col>
      <xdr:colOff>142875</xdr:colOff>
      <xdr:row>43</xdr:row>
      <xdr:rowOff>161925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7286624"/>
          <a:ext cx="342900" cy="828676"/>
        </a:xfrm>
        <a:prstGeom prst="rect">
          <a:avLst/>
        </a:prstGeom>
        <a:noFill/>
        <a:ln w="38100" cap="sq" cmpd="sng">
          <a:solidFill>
            <a:srgbClr val="FFFF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400" b="1"/>
            <a:t> </a:t>
          </a:r>
          <a:r>
            <a:rPr lang="en-CA" sz="1400" b="1">
              <a:solidFill>
                <a:srgbClr val="FFFF00"/>
              </a:solidFill>
            </a:rPr>
            <a:t>B</a:t>
          </a:r>
        </a:p>
      </xdr:txBody>
    </xdr:sp>
    <xdr:clientData/>
  </xdr:twoCellAnchor>
  <xdr:twoCellAnchor>
    <xdr:from>
      <xdr:col>1</xdr:col>
      <xdr:colOff>257175</xdr:colOff>
      <xdr:row>62</xdr:row>
      <xdr:rowOff>9524</xdr:rowOff>
    </xdr:from>
    <xdr:to>
      <xdr:col>2</xdr:col>
      <xdr:colOff>104775</xdr:colOff>
      <xdr:row>66</xdr:row>
      <xdr:rowOff>114300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04900" y="11420474"/>
          <a:ext cx="342900" cy="828676"/>
        </a:xfrm>
        <a:prstGeom prst="rect">
          <a:avLst/>
        </a:prstGeom>
        <a:noFill/>
        <a:ln w="38100" cap="sq" cmpd="sng">
          <a:solidFill>
            <a:srgbClr val="FFFF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400" b="1"/>
            <a:t> </a:t>
          </a:r>
          <a:r>
            <a:rPr lang="en-CA" sz="1400" b="1">
              <a:solidFill>
                <a:schemeClr val="tx1"/>
              </a:solidFill>
            </a:rPr>
            <a:t>B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30</xdr:row>
          <xdr:rowOff>171450</xdr:rowOff>
        </xdr:from>
        <xdr:to>
          <xdr:col>12</xdr:col>
          <xdr:colOff>28575</xdr:colOff>
          <xdr:row>32</xdr:row>
          <xdr:rowOff>19050</xdr:rowOff>
        </xdr:to>
        <xdr:sp macro="" textlink="">
          <xdr:nvSpPr>
            <xdr:cNvPr id="1025" name="Yellow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31</xdr:row>
          <xdr:rowOff>161925</xdr:rowOff>
        </xdr:from>
        <xdr:to>
          <xdr:col>12</xdr:col>
          <xdr:colOff>28575</xdr:colOff>
          <xdr:row>33</xdr:row>
          <xdr:rowOff>9525</xdr:rowOff>
        </xdr:to>
        <xdr:sp macro="" textlink="">
          <xdr:nvSpPr>
            <xdr:cNvPr id="1026" name="ASME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32</xdr:row>
          <xdr:rowOff>171450</xdr:rowOff>
        </xdr:from>
        <xdr:to>
          <xdr:col>12</xdr:col>
          <xdr:colOff>28575</xdr:colOff>
          <xdr:row>34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209549</xdr:colOff>
      <xdr:row>87</xdr:row>
      <xdr:rowOff>169410</xdr:rowOff>
    </xdr:from>
    <xdr:to>
      <xdr:col>2</xdr:col>
      <xdr:colOff>361949</xdr:colOff>
      <xdr:row>100</xdr:row>
      <xdr:rowOff>38101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209549" y="16428585"/>
          <a:ext cx="1495425" cy="2850016"/>
        </a:xfrm>
        <a:prstGeom prst="rect">
          <a:avLst/>
        </a:prstGeom>
        <a:noFill/>
        <a:ln w="38100" cap="sq" cmpd="sng">
          <a:solidFill>
            <a:srgbClr val="FFFF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400" b="1"/>
            <a:t> </a:t>
          </a:r>
          <a:endParaRPr lang="en-CA" sz="14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02"/>
  <sheetViews>
    <sheetView showGridLines="0" tabSelected="1" zoomScaleNormal="100" workbookViewId="0">
      <selection activeCell="F10" sqref="F10:K10"/>
    </sheetView>
  </sheetViews>
  <sheetFormatPr defaultColWidth="0" defaultRowHeight="14.25" zeroHeight="1" x14ac:dyDescent="0.2"/>
  <cols>
    <col min="1" max="1" width="12.7109375" style="5" customWidth="1"/>
    <col min="2" max="2" width="7.42578125" style="5" customWidth="1"/>
    <col min="3" max="3" width="11.140625" style="5" customWidth="1"/>
    <col min="4" max="4" width="10.7109375" style="5" customWidth="1"/>
    <col min="5" max="5" width="7.85546875" style="5" customWidth="1"/>
    <col min="6" max="13" width="9.140625" style="5" customWidth="1"/>
    <col min="14" max="16384" width="9.140625" style="5" hidden="1"/>
  </cols>
  <sheetData>
    <row r="1" spans="1:13" ht="20.25" x14ac:dyDescent="0.2">
      <c r="A1" s="6" t="s">
        <v>0</v>
      </c>
    </row>
    <row r="2" spans="1:13" ht="20.25" x14ac:dyDescent="0.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8.5" customHeight="1" x14ac:dyDescent="0.2">
      <c r="A3" s="21" t="s">
        <v>2</v>
      </c>
      <c r="B3" s="21" t="s">
        <v>3</v>
      </c>
    </row>
    <row r="4" spans="1:13" x14ac:dyDescent="0.2">
      <c r="A4" s="9"/>
      <c r="B4" s="9" t="s">
        <v>4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1:13" ht="16.5" customHeight="1" x14ac:dyDescent="0.2"/>
    <row r="6" spans="1:13" x14ac:dyDescent="0.2">
      <c r="A6" s="10" t="s">
        <v>28</v>
      </c>
    </row>
    <row r="7" spans="1:13" x14ac:dyDescent="0.2">
      <c r="A7" s="10" t="s">
        <v>58</v>
      </c>
    </row>
    <row r="8" spans="1:13" x14ac:dyDescent="0.2">
      <c r="A8" s="10" t="s">
        <v>45</v>
      </c>
    </row>
    <row r="9" spans="1:13" x14ac:dyDescent="0.2"/>
    <row r="10" spans="1:13" x14ac:dyDescent="0.2">
      <c r="E10" s="23" t="s">
        <v>75</v>
      </c>
      <c r="F10" s="29"/>
      <c r="G10" s="29"/>
      <c r="H10" s="29"/>
      <c r="I10" s="29"/>
      <c r="J10" s="29"/>
      <c r="K10" s="29"/>
    </row>
    <row r="11" spans="1:13" x14ac:dyDescent="0.2">
      <c r="E11" s="23" t="s">
        <v>6</v>
      </c>
      <c r="F11" s="29"/>
      <c r="G11" s="29"/>
      <c r="H11" s="29"/>
      <c r="I11" s="29"/>
      <c r="J11" s="29"/>
      <c r="K11" s="29"/>
    </row>
    <row r="12" spans="1:13" x14ac:dyDescent="0.2">
      <c r="E12" s="23" t="s">
        <v>5</v>
      </c>
      <c r="F12" s="31"/>
      <c r="G12" s="31"/>
      <c r="H12" s="31"/>
      <c r="I12" s="2"/>
    </row>
    <row r="13" spans="1:13" ht="15" x14ac:dyDescent="0.25">
      <c r="E13" s="23" t="s">
        <v>7</v>
      </c>
      <c r="F13" s="30"/>
      <c r="G13" s="30"/>
      <c r="H13" s="30"/>
    </row>
    <row r="14" spans="1:13" x14ac:dyDescent="0.2"/>
    <row r="15" spans="1:13" x14ac:dyDescent="0.2">
      <c r="E15" s="24" t="s">
        <v>25</v>
      </c>
      <c r="F15" s="32"/>
      <c r="G15" s="32"/>
      <c r="H15" s="32"/>
    </row>
    <row r="16" spans="1:13" x14ac:dyDescent="0.2">
      <c r="E16" s="24" t="s">
        <v>26</v>
      </c>
      <c r="F16" s="32"/>
      <c r="G16" s="32"/>
      <c r="H16" s="32"/>
    </row>
    <row r="17" spans="1:12" x14ac:dyDescent="0.2">
      <c r="E17" s="24" t="s">
        <v>27</v>
      </c>
      <c r="F17" s="32"/>
      <c r="G17" s="32"/>
      <c r="H17" s="32"/>
    </row>
    <row r="18" spans="1:12" x14ac:dyDescent="0.2"/>
    <row r="19" spans="1:12" x14ac:dyDescent="0.2">
      <c r="C19" s="3"/>
      <c r="D19" s="3"/>
      <c r="E19" s="24" t="s">
        <v>73</v>
      </c>
      <c r="F19" s="33"/>
      <c r="G19" s="33"/>
      <c r="H19" s="33"/>
    </row>
    <row r="20" spans="1:12" x14ac:dyDescent="0.2">
      <c r="E20" s="23" t="s">
        <v>8</v>
      </c>
      <c r="F20" s="29"/>
      <c r="G20" s="29"/>
      <c r="H20" s="29"/>
    </row>
    <row r="21" spans="1:12" x14ac:dyDescent="0.2">
      <c r="E21" s="23" t="s">
        <v>9</v>
      </c>
      <c r="F21" s="29"/>
      <c r="G21" s="29"/>
      <c r="H21" s="29"/>
    </row>
    <row r="22" spans="1:12" x14ac:dyDescent="0.2">
      <c r="E22" s="23" t="s">
        <v>10</v>
      </c>
      <c r="F22" s="29"/>
      <c r="G22" s="29"/>
      <c r="H22" s="29"/>
      <c r="I22" s="3"/>
      <c r="J22" s="3"/>
      <c r="K22" s="3"/>
    </row>
    <row r="23" spans="1:12" x14ac:dyDescent="0.2">
      <c r="E23" s="23" t="s">
        <v>11</v>
      </c>
      <c r="F23" s="29"/>
      <c r="G23" s="29"/>
      <c r="H23" s="29"/>
      <c r="I23" s="3"/>
      <c r="J23" s="3"/>
      <c r="K23" s="3"/>
    </row>
    <row r="24" spans="1:12" x14ac:dyDescent="0.2">
      <c r="A24" s="11"/>
    </row>
    <row r="25" spans="1:12" x14ac:dyDescent="0.2">
      <c r="E25" s="23" t="s">
        <v>12</v>
      </c>
      <c r="F25" s="29"/>
      <c r="G25" s="29"/>
      <c r="H25" s="29"/>
    </row>
    <row r="26" spans="1:12" x14ac:dyDescent="0.2">
      <c r="A26" s="13" t="s">
        <v>13</v>
      </c>
      <c r="F26" s="3"/>
      <c r="G26" s="3"/>
      <c r="H26" s="3"/>
    </row>
    <row r="27" spans="1:12" x14ac:dyDescent="0.2">
      <c r="E27" s="23" t="s">
        <v>14</v>
      </c>
      <c r="F27" s="29"/>
      <c r="G27" s="29"/>
      <c r="H27" s="29"/>
    </row>
    <row r="28" spans="1:12" x14ac:dyDescent="0.2">
      <c r="A28" s="13" t="s">
        <v>15</v>
      </c>
      <c r="F28" s="3"/>
      <c r="G28" s="3"/>
      <c r="H28" s="3"/>
    </row>
    <row r="29" spans="1:12" x14ac:dyDescent="0.2">
      <c r="E29" s="23" t="s">
        <v>16</v>
      </c>
      <c r="F29" s="29"/>
      <c r="G29" s="29"/>
      <c r="H29" s="29"/>
    </row>
    <row r="30" spans="1:12" x14ac:dyDescent="0.2">
      <c r="A30" s="13" t="s">
        <v>17</v>
      </c>
    </row>
    <row r="31" spans="1:12" x14ac:dyDescent="0.2">
      <c r="A31" s="13"/>
    </row>
    <row r="32" spans="1:12" x14ac:dyDescent="0.2">
      <c r="A32" s="14" t="s">
        <v>18</v>
      </c>
      <c r="L32" s="12"/>
    </row>
    <row r="33" spans="1:12" x14ac:dyDescent="0.2">
      <c r="A33" s="14" t="s">
        <v>19</v>
      </c>
      <c r="L33" s="12"/>
    </row>
    <row r="34" spans="1:12" x14ac:dyDescent="0.2">
      <c r="A34" s="14" t="s">
        <v>20</v>
      </c>
      <c r="L34" s="12"/>
    </row>
    <row r="35" spans="1:12" x14ac:dyDescent="0.2"/>
    <row r="36" spans="1:12" ht="15.75" x14ac:dyDescent="0.2">
      <c r="F36" s="15" t="s">
        <v>21</v>
      </c>
      <c r="I36" s="15" t="s">
        <v>22</v>
      </c>
    </row>
    <row r="37" spans="1:12" x14ac:dyDescent="0.2"/>
    <row r="38" spans="1:12" x14ac:dyDescent="0.2"/>
    <row r="39" spans="1:12" x14ac:dyDescent="0.2"/>
    <row r="40" spans="1:12" x14ac:dyDescent="0.2"/>
    <row r="41" spans="1:12" x14ac:dyDescent="0.2"/>
    <row r="42" spans="1:12" x14ac:dyDescent="0.2"/>
    <row r="43" spans="1:12" x14ac:dyDescent="0.2"/>
    <row r="44" spans="1:12" x14ac:dyDescent="0.2"/>
    <row r="45" spans="1:12" x14ac:dyDescent="0.2"/>
    <row r="46" spans="1:12" x14ac:dyDescent="0.2"/>
    <row r="47" spans="1:12" x14ac:dyDescent="0.2"/>
    <row r="48" spans="1:12" x14ac:dyDescent="0.2"/>
    <row r="49" spans="6:9" x14ac:dyDescent="0.2"/>
    <row r="50" spans="6:9" x14ac:dyDescent="0.2"/>
    <row r="51" spans="6:9" x14ac:dyDescent="0.2">
      <c r="F51" s="12" t="s">
        <v>54</v>
      </c>
    </row>
    <row r="52" spans="6:9" x14ac:dyDescent="0.2">
      <c r="F52" s="11" t="s">
        <v>56</v>
      </c>
    </row>
    <row r="53" spans="6:9" x14ac:dyDescent="0.2"/>
    <row r="54" spans="6:9" x14ac:dyDescent="0.2">
      <c r="F54" s="12" t="s">
        <v>51</v>
      </c>
    </row>
    <row r="55" spans="6:9" x14ac:dyDescent="0.2">
      <c r="F55" s="16" t="s">
        <v>55</v>
      </c>
    </row>
    <row r="56" spans="6:9" x14ac:dyDescent="0.2"/>
    <row r="57" spans="6:9" x14ac:dyDescent="0.2"/>
    <row r="58" spans="6:9" x14ac:dyDescent="0.2"/>
    <row r="59" spans="6:9" ht="15.75" x14ac:dyDescent="0.2">
      <c r="F59" s="15" t="s">
        <v>23</v>
      </c>
      <c r="I59" s="15" t="s">
        <v>22</v>
      </c>
    </row>
    <row r="60" spans="6:9" x14ac:dyDescent="0.2"/>
    <row r="61" spans="6:9" x14ac:dyDescent="0.2"/>
    <row r="62" spans="6:9" x14ac:dyDescent="0.2"/>
    <row r="63" spans="6:9" x14ac:dyDescent="0.2"/>
    <row r="64" spans="6:9" x14ac:dyDescent="0.2"/>
    <row r="65" spans="6:6" x14ac:dyDescent="0.2"/>
    <row r="66" spans="6:6" x14ac:dyDescent="0.2"/>
    <row r="67" spans="6:6" x14ac:dyDescent="0.2"/>
    <row r="68" spans="6:6" x14ac:dyDescent="0.2"/>
    <row r="69" spans="6:6" x14ac:dyDescent="0.2"/>
    <row r="70" spans="6:6" x14ac:dyDescent="0.2"/>
    <row r="71" spans="6:6" x14ac:dyDescent="0.2"/>
    <row r="72" spans="6:6" x14ac:dyDescent="0.2"/>
    <row r="73" spans="6:6" x14ac:dyDescent="0.2"/>
    <row r="74" spans="6:6" x14ac:dyDescent="0.2">
      <c r="F74" s="12" t="s">
        <v>50</v>
      </c>
    </row>
    <row r="75" spans="6:6" x14ac:dyDescent="0.2">
      <c r="F75" s="11" t="s">
        <v>52</v>
      </c>
    </row>
    <row r="76" spans="6:6" x14ac:dyDescent="0.2"/>
    <row r="77" spans="6:6" x14ac:dyDescent="0.2">
      <c r="F77" s="12" t="s">
        <v>51</v>
      </c>
    </row>
    <row r="78" spans="6:6" x14ac:dyDescent="0.2">
      <c r="F78" s="16" t="s">
        <v>53</v>
      </c>
    </row>
    <row r="79" spans="6:6" x14ac:dyDescent="0.2"/>
    <row r="80" spans="6:6" x14ac:dyDescent="0.2"/>
    <row r="81" spans="9:13" x14ac:dyDescent="0.2"/>
    <row r="82" spans="9:13" x14ac:dyDescent="0.2"/>
    <row r="83" spans="9:13" x14ac:dyDescent="0.2"/>
    <row r="84" spans="9:13" ht="18" x14ac:dyDescent="0.2">
      <c r="I84" s="17" t="s">
        <v>46</v>
      </c>
    </row>
    <row r="85" spans="9:13" ht="35.25" customHeight="1" x14ac:dyDescent="0.2">
      <c r="I85" s="27" t="s">
        <v>48</v>
      </c>
      <c r="J85" s="27"/>
      <c r="K85" s="27"/>
      <c r="L85" s="27"/>
      <c r="M85" s="27"/>
    </row>
    <row r="86" spans="9:13" x14ac:dyDescent="0.2">
      <c r="I86" s="10" t="s">
        <v>45</v>
      </c>
    </row>
    <row r="87" spans="9:13" x14ac:dyDescent="0.2"/>
    <row r="88" spans="9:13" x14ac:dyDescent="0.2"/>
    <row r="89" spans="9:13" ht="15.75" x14ac:dyDescent="0.2">
      <c r="I89" s="15" t="s">
        <v>24</v>
      </c>
    </row>
    <row r="90" spans="9:13" ht="42.75" customHeight="1" x14ac:dyDescent="0.2">
      <c r="I90" s="26" t="s">
        <v>47</v>
      </c>
      <c r="J90" s="26"/>
      <c r="K90" s="26"/>
      <c r="L90" s="26"/>
      <c r="M90" s="26"/>
    </row>
    <row r="91" spans="9:13" ht="33.75" customHeight="1" x14ac:dyDescent="0.2">
      <c r="I91" s="28" t="s">
        <v>49</v>
      </c>
      <c r="J91" s="28"/>
      <c r="K91" s="28"/>
      <c r="L91" s="28"/>
      <c r="M91" s="28"/>
    </row>
    <row r="92" spans="9:13" x14ac:dyDescent="0.2"/>
    <row r="93" spans="9:13" x14ac:dyDescent="0.2"/>
    <row r="94" spans="9:13" x14ac:dyDescent="0.2"/>
    <row r="95" spans="9:13" x14ac:dyDescent="0.2"/>
    <row r="96" spans="9:13" x14ac:dyDescent="0.2"/>
    <row r="97" x14ac:dyDescent="0.2"/>
    <row r="98" x14ac:dyDescent="0.2"/>
    <row r="99" x14ac:dyDescent="0.2"/>
    <row r="100" x14ac:dyDescent="0.2"/>
    <row r="101" x14ac:dyDescent="0.2"/>
    <row r="102" x14ac:dyDescent="0.2"/>
  </sheetData>
  <sheetProtection algorithmName="SHA-512" hashValue="SUFIcRPibnBBNnB7AQxMpdfdS36coGdxAd0xps4oUEo9O2u7zLscvK8ewxqF4iWIgkai49MCQOJg45IlQ3deGw==" saltValue="VZVFEx39qGyuURpR2MB4tA==" spinCount="100000" sheet="1" selectLockedCells="1"/>
  <mergeCells count="18">
    <mergeCell ref="F23:H23"/>
    <mergeCell ref="F25:H25"/>
    <mergeCell ref="I90:M90"/>
    <mergeCell ref="I85:M85"/>
    <mergeCell ref="I91:M91"/>
    <mergeCell ref="F10:K10"/>
    <mergeCell ref="F13:H13"/>
    <mergeCell ref="F21:H21"/>
    <mergeCell ref="F12:H12"/>
    <mergeCell ref="F11:K11"/>
    <mergeCell ref="F15:H15"/>
    <mergeCell ref="F16:H16"/>
    <mergeCell ref="F17:H17"/>
    <mergeCell ref="F27:H27"/>
    <mergeCell ref="F29:H29"/>
    <mergeCell ref="F20:H20"/>
    <mergeCell ref="F19:H19"/>
    <mergeCell ref="F22:H22"/>
  </mergeCells>
  <dataValidations count="4">
    <dataValidation type="list" allowBlank="1" showInputMessage="1" showErrorMessage="1" prompt="Choose Canadian Province" sqref="F22" xr:uid="{C125B1CC-FFF2-469E-83A7-1D63127F8838}">
      <formula1>ProvincesList</formula1>
    </dataValidation>
    <dataValidation type="textLength" operator="equal" allowBlank="1" showInputMessage="1" showErrorMessage="1" error="Please enter 16 digit BOILER serial number" prompt="Enter 16 digit BOILER serial number" sqref="F25" xr:uid="{2C2CEB03-1388-4BF5-B88E-2558DF66FDA8}">
      <formula1>16</formula1>
    </dataValidation>
    <dataValidation type="textLength" operator="equal" allowBlank="1" showInputMessage="1" showErrorMessage="1" error="Serial number is on metal ASME rating plate on heat exchanger" prompt="Enter 12 digit OLD heat exchanger serial number" sqref="F27" xr:uid="{D2D2F65D-15FF-4AF7-93D4-7C31DD5BBB9E}">
      <formula1>12</formula1>
    </dataValidation>
    <dataValidation type="textLength" operator="equal" allowBlank="1" showInputMessage="1" showErrorMessage="1" error="Serial number is on metal ASME rating plate on heat exchanger" prompt="Enter 12 digit NEW heat exchanger serial number" sqref="F29" xr:uid="{945813C8-7C20-4AEB-B92F-FE642D828164}">
      <formula1>12</formula1>
    </dataValidation>
  </dataValidations>
  <pageMargins left="0.7" right="0.7" top="0.75" bottom="0.75" header="0.3" footer="0.3"/>
  <pageSetup scale="4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Yellow">
              <controlPr locked="0" defaultSize="0" autoFill="0" autoLine="0" autoPict="0">
                <anchor moveWithCells="1">
                  <from>
                    <xdr:col>10</xdr:col>
                    <xdr:colOff>438150</xdr:colOff>
                    <xdr:row>30</xdr:row>
                    <xdr:rowOff>171450</xdr:rowOff>
                  </from>
                  <to>
                    <xdr:col>12</xdr:col>
                    <xdr:colOff>28575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ASME">
              <controlPr locked="0" defaultSize="0" autoFill="0" autoLine="0" autoPict="0">
                <anchor moveWithCells="1">
                  <from>
                    <xdr:col>10</xdr:col>
                    <xdr:colOff>438150</xdr:colOff>
                    <xdr:row>31</xdr:row>
                    <xdr:rowOff>161925</xdr:rowOff>
                  </from>
                  <to>
                    <xdr:col>12</xdr:col>
                    <xdr:colOff>28575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>
                <anchor moveWithCells="1">
                  <from>
                    <xdr:col>10</xdr:col>
                    <xdr:colOff>438150</xdr:colOff>
                    <xdr:row>32</xdr:row>
                    <xdr:rowOff>171450</xdr:rowOff>
                  </from>
                  <to>
                    <xdr:col>12</xdr:col>
                    <xdr:colOff>28575</xdr:colOff>
                    <xdr:row>34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2"/>
  <sheetViews>
    <sheetView workbookViewId="0">
      <selection activeCell="B23" sqref="B23"/>
    </sheetView>
  </sheetViews>
  <sheetFormatPr defaultRowHeight="15" x14ac:dyDescent="0.25"/>
  <cols>
    <col min="1" max="1" width="19.42578125" style="1" bestFit="1" customWidth="1"/>
    <col min="2" max="17" width="26.140625" customWidth="1"/>
    <col min="18" max="18" width="12.42578125" bestFit="1" customWidth="1"/>
    <col min="19" max="19" width="16.28515625" bestFit="1" customWidth="1"/>
    <col min="20" max="20" width="18.42578125" bestFit="1" customWidth="1"/>
  </cols>
  <sheetData>
    <row r="1" spans="1:20" ht="15.75" x14ac:dyDescent="0.25">
      <c r="A1" s="4" t="s">
        <v>59</v>
      </c>
      <c r="B1" s="4" t="s">
        <v>29</v>
      </c>
      <c r="C1" s="4" t="s">
        <v>30</v>
      </c>
      <c r="D1" s="4" t="s">
        <v>31</v>
      </c>
      <c r="E1" s="4" t="s">
        <v>32</v>
      </c>
      <c r="F1" s="4" t="s">
        <v>33</v>
      </c>
      <c r="G1" s="4" t="s">
        <v>34</v>
      </c>
      <c r="H1" s="4" t="s">
        <v>35</v>
      </c>
      <c r="I1" s="4" t="s">
        <v>36</v>
      </c>
      <c r="J1" s="4" t="s">
        <v>37</v>
      </c>
      <c r="K1" s="4" t="s">
        <v>38</v>
      </c>
      <c r="L1" s="4" t="s">
        <v>39</v>
      </c>
      <c r="M1" s="4" t="s">
        <v>40</v>
      </c>
      <c r="N1" s="4" t="s">
        <v>41</v>
      </c>
      <c r="O1" s="4" t="s">
        <v>42</v>
      </c>
      <c r="P1" s="4" t="s">
        <v>43</v>
      </c>
      <c r="Q1" s="4" t="s">
        <v>44</v>
      </c>
      <c r="R1" s="4" t="s">
        <v>62</v>
      </c>
      <c r="S1" s="4" t="s">
        <v>61</v>
      </c>
      <c r="T1" s="4" t="s">
        <v>60</v>
      </c>
    </row>
    <row r="2" spans="1:20" s="18" customFormat="1" x14ac:dyDescent="0.25">
      <c r="A2" s="20">
        <f>BoilerSN</f>
        <v>0</v>
      </c>
      <c r="B2" s="18">
        <f>CompanyName</f>
        <v>0</v>
      </c>
      <c r="C2" s="1"/>
      <c r="D2" s="18">
        <f>RepName</f>
        <v>0</v>
      </c>
      <c r="E2" s="19">
        <f>Phone</f>
        <v>0</v>
      </c>
      <c r="F2" s="18">
        <f>Email</f>
        <v>0</v>
      </c>
      <c r="G2" s="25">
        <f>Date</f>
        <v>0</v>
      </c>
      <c r="H2" s="1">
        <f>Address</f>
        <v>0</v>
      </c>
      <c r="I2" s="18">
        <f>'Data Input'!F21</f>
        <v>0</v>
      </c>
      <c r="J2" s="1" t="str">
        <f>UPPER(Province)</f>
        <v/>
      </c>
      <c r="K2" s="1" t="str">
        <f>UPPER(Postal)</f>
        <v/>
      </c>
      <c r="L2" s="18">
        <f>OldHX</f>
        <v>0</v>
      </c>
      <c r="M2" s="18">
        <f>NewHX</f>
        <v>0</v>
      </c>
      <c r="N2" s="22"/>
      <c r="O2" s="18">
        <f>Labour</f>
        <v>0</v>
      </c>
      <c r="P2" s="18">
        <f>TravelHrs</f>
        <v>0</v>
      </c>
      <c r="Q2" s="18">
        <f>TravelDis</f>
        <v>0</v>
      </c>
      <c r="R2" s="18" t="b">
        <v>0</v>
      </c>
      <c r="S2" s="18" t="b">
        <v>0</v>
      </c>
      <c r="T2" s="18" t="b">
        <v>0</v>
      </c>
    </row>
    <row r="6" spans="1:20" x14ac:dyDescent="0.25">
      <c r="G6" s="1"/>
    </row>
    <row r="7" spans="1:20" x14ac:dyDescent="0.25">
      <c r="F7" s="1"/>
      <c r="H7" s="1"/>
    </row>
    <row r="20" spans="1:1" x14ac:dyDescent="0.25">
      <c r="A20" t="s">
        <v>68</v>
      </c>
    </row>
    <row r="21" spans="1:1" x14ac:dyDescent="0.25">
      <c r="A21" t="s">
        <v>67</v>
      </c>
    </row>
    <row r="22" spans="1:1" x14ac:dyDescent="0.25">
      <c r="A22" t="s">
        <v>65</v>
      </c>
    </row>
    <row r="23" spans="1:1" x14ac:dyDescent="0.25">
      <c r="A23" t="s">
        <v>69</v>
      </c>
    </row>
    <row r="24" spans="1:1" x14ac:dyDescent="0.25">
      <c r="A24" t="s">
        <v>76</v>
      </c>
    </row>
    <row r="25" spans="1:1" x14ac:dyDescent="0.25">
      <c r="A25" t="s">
        <v>70</v>
      </c>
    </row>
    <row r="26" spans="1:1" x14ac:dyDescent="0.25">
      <c r="A26" t="s">
        <v>72</v>
      </c>
    </row>
    <row r="27" spans="1:1" x14ac:dyDescent="0.25">
      <c r="A27" t="s">
        <v>71</v>
      </c>
    </row>
    <row r="28" spans="1:1" x14ac:dyDescent="0.25">
      <c r="A28" t="s">
        <v>63</v>
      </c>
    </row>
    <row r="29" spans="1:1" x14ac:dyDescent="0.25">
      <c r="A29" t="s">
        <v>64</v>
      </c>
    </row>
    <row r="30" spans="1:1" x14ac:dyDescent="0.25">
      <c r="A30" t="s">
        <v>66</v>
      </c>
    </row>
    <row r="31" spans="1:1" x14ac:dyDescent="0.25">
      <c r="A31" t="s">
        <v>57</v>
      </c>
    </row>
    <row r="32" spans="1:1" x14ac:dyDescent="0.25">
      <c r="A32" t="s">
        <v>74</v>
      </c>
    </row>
  </sheetData>
  <sortState ref="A20:A32">
    <sortCondition ref="A20:A32"/>
  </sortState>
  <pageMargins left="0.7" right="0.7" top="0.75" bottom="0.75" header="0.3" footer="0.3"/>
  <pageSetup orientation="portrait" verticalDpi="598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16</vt:i4>
      </vt:variant>
    </vt:vector>
  </HeadingPairs>
  <TitlesOfParts>
    <vt:vector size="18" baseType="lpstr">
      <vt:lpstr>Data Input</vt:lpstr>
      <vt:lpstr>Data</vt:lpstr>
      <vt:lpstr>Address</vt:lpstr>
      <vt:lpstr>BoilerSN</vt:lpstr>
      <vt:lpstr>city</vt:lpstr>
      <vt:lpstr>CompanyName</vt:lpstr>
      <vt:lpstr>Date</vt:lpstr>
      <vt:lpstr>Email</vt:lpstr>
      <vt:lpstr>Labour</vt:lpstr>
      <vt:lpstr>NewHX</vt:lpstr>
      <vt:lpstr>OldHX</vt:lpstr>
      <vt:lpstr>Phone</vt:lpstr>
      <vt:lpstr>Postal</vt:lpstr>
      <vt:lpstr>Province</vt:lpstr>
      <vt:lpstr>ProvincesList</vt:lpstr>
      <vt:lpstr>RepName</vt:lpstr>
      <vt:lpstr>TravelDis</vt:lpstr>
      <vt:lpstr>TravelHrs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nese</dc:creator>
  <cp:lastModifiedBy>James_Maaser</cp:lastModifiedBy>
  <cp:lastPrinted>2019-02-12T18:03:40Z</cp:lastPrinted>
  <dcterms:created xsi:type="dcterms:W3CDTF">2019-02-12T14:45:50Z</dcterms:created>
  <dcterms:modified xsi:type="dcterms:W3CDTF">2019-02-14T19:43:39Z</dcterms:modified>
</cp:coreProperties>
</file>